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DEBAC98-1BEB-4C45-8D3C-371F4ABB9408}" xr6:coauthVersionLast="45" xr6:coauthVersionMax="45" xr10:uidLastSave="{00000000-0000-0000-0000-000000000000}"/>
  <bookViews>
    <workbookView xWindow="-120" yWindow="-120" windowWidth="24240" windowHeight="13140" xr2:uid="{B71FE787-4B9D-4ACE-A5DC-5CC8CC81FEE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9" localSheetId="0">#REF!</definedName>
    <definedName name="Fornecedores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3" i="1"/>
  <c r="F54" i="1"/>
  <c r="F52" i="1" s="1"/>
  <c r="F56" i="1"/>
  <c r="F59" i="1"/>
  <c r="F62" i="1"/>
  <c r="F63" i="1"/>
  <c r="F64" i="1"/>
  <c r="F68" i="1"/>
  <c r="F71" i="1"/>
  <c r="F69" i="1" s="1"/>
  <c r="F76" i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0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09" i="1"/>
  <c r="F210" i="1"/>
  <c r="F217" i="1"/>
  <c r="F220" i="1" s="1"/>
  <c r="F222" i="1" s="1"/>
  <c r="F218" i="1"/>
  <c r="F227" i="1"/>
  <c r="F230" i="1"/>
  <c r="F236" i="1"/>
  <c r="F239" i="1" s="1"/>
  <c r="F237" i="1"/>
  <c r="F238" i="1"/>
  <c r="F245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15" i="1" l="1"/>
  <c r="F174" i="1"/>
  <c r="F279" i="1"/>
  <c r="F97" i="1"/>
  <c r="F67" i="1"/>
  <c r="F61" i="1" s="1"/>
  <c r="F134" i="1"/>
  <c r="F263" i="1"/>
  <c r="F38" i="1"/>
  <c r="F179" i="1" s="1"/>
  <c r="F28" i="1"/>
  <c r="F262" i="1"/>
  <c r="F266" i="1" s="1"/>
  <c r="F114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<sst xmlns="http://schemas.openxmlformats.org/spreadsheetml/2006/main" count="634" uniqueCount="409">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</sst>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94B7A4C-27A0-4AF4-975F-A141954B74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3EE2FD36-AD8B-42CA-904C-5E49C331DC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BF0C685C-662B-41DC-9F9A-611964793C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AGOSTO%20-%202021/HEC%20-%20COVID/CGM/08.2021%20-%20PCF%202021%20-%20REV%2007%20editada%20em%2010.06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547676.36</v>
          </cell>
        </row>
        <row r="10">
          <cell r="C10">
            <v>233576.4</v>
          </cell>
        </row>
        <row r="16">
          <cell r="C16">
            <v>8879.7999999999993</v>
          </cell>
        </row>
        <row r="20">
          <cell r="C20">
            <v>4268.75</v>
          </cell>
        </row>
        <row r="30">
          <cell r="C30">
            <v>794401.31</v>
          </cell>
        </row>
        <row r="34">
          <cell r="C34">
            <v>102866.87</v>
          </cell>
        </row>
        <row r="35">
          <cell r="C35">
            <v>4893.1400000000003</v>
          </cell>
        </row>
        <row r="38">
          <cell r="C38">
            <v>8667.2800000000007</v>
          </cell>
        </row>
        <row r="40">
          <cell r="C40">
            <v>1690</v>
          </cell>
        </row>
        <row r="41">
          <cell r="C41">
            <v>150935.84</v>
          </cell>
        </row>
        <row r="42">
          <cell r="C42">
            <v>1905.15</v>
          </cell>
        </row>
        <row r="44">
          <cell r="C44">
            <v>9624.2900000000009</v>
          </cell>
        </row>
        <row r="47">
          <cell r="C47">
            <v>3407.47</v>
          </cell>
        </row>
        <row r="60">
          <cell r="C60">
            <v>1552</v>
          </cell>
        </row>
        <row r="65">
          <cell r="C65">
            <v>285542.03999999998</v>
          </cell>
        </row>
        <row r="69">
          <cell r="C69">
            <v>13860</v>
          </cell>
        </row>
      </sheetData>
      <sheetData sheetId="4">
        <row r="17">
          <cell r="C17">
            <v>7.9681274900398407</v>
          </cell>
        </row>
      </sheetData>
      <sheetData sheetId="5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82077.180000000008</v>
          </cell>
          <cell r="F12">
            <v>6256.24</v>
          </cell>
          <cell r="H12">
            <v>4537.99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117707.9176</v>
          </cell>
        </row>
        <row r="97">
          <cell r="D97">
            <v>0</v>
          </cell>
        </row>
        <row r="100">
          <cell r="C100">
            <v>73264.160000000003</v>
          </cell>
        </row>
      </sheetData>
      <sheetData sheetId="7">
        <row r="1">
          <cell r="Y1">
            <v>499803.03</v>
          </cell>
        </row>
        <row r="2">
          <cell r="Y2">
            <v>913803.26000000082</v>
          </cell>
        </row>
        <row r="3">
          <cell r="Y3">
            <v>79027.460000000036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1509591.0699999998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33003.72</v>
          </cell>
        </row>
        <row r="12">
          <cell r="D12" t="str">
            <v xml:space="preserve"> 2.2. Medicamentos </v>
          </cell>
          <cell r="N12">
            <v>6600</v>
          </cell>
        </row>
        <row r="13">
          <cell r="D13" t="str">
            <v xml:space="preserve"> 2.2. Medicamentos </v>
          </cell>
          <cell r="N13">
            <v>40.950000000000003</v>
          </cell>
        </row>
        <row r="14">
          <cell r="D14" t="str">
            <v xml:space="preserve"> 2.2. Medicamentos </v>
          </cell>
          <cell r="N14">
            <v>208.5</v>
          </cell>
        </row>
        <row r="16">
          <cell r="D16" t="str">
            <v xml:space="preserve"> 2.4. Gases Medicinais </v>
          </cell>
          <cell r="N16">
            <v>219.13</v>
          </cell>
        </row>
        <row r="17">
          <cell r="D17" t="str">
            <v xml:space="preserve"> 3.1. Material de Higienização e Limpeza </v>
          </cell>
          <cell r="N17">
            <v>1300</v>
          </cell>
        </row>
        <row r="18">
          <cell r="D18" t="str">
            <v xml:space="preserve"> 2.4. Gases Medicinais </v>
          </cell>
          <cell r="N18">
            <v>4375.62</v>
          </cell>
        </row>
        <row r="19">
          <cell r="D19" t="str">
            <v xml:space="preserve"> 2.1. Materiais Descartáveis/Materiais de Penso </v>
          </cell>
          <cell r="N19">
            <v>3580</v>
          </cell>
        </row>
        <row r="20">
          <cell r="D20" t="str">
            <v xml:space="preserve"> 2.2. Medicamentos </v>
          </cell>
          <cell r="N20">
            <v>201.5</v>
          </cell>
        </row>
        <row r="21">
          <cell r="D21" t="str">
            <v xml:space="preserve">3.6.2.3. Equipamento Médico-Hospitalar </v>
          </cell>
          <cell r="N21">
            <v>400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4.3.2. Tarifas</v>
          </cell>
          <cell r="N27">
            <v>11.05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 xml:space="preserve"> 2.2. Medicamentos </v>
          </cell>
          <cell r="N30">
            <v>1613.5</v>
          </cell>
        </row>
        <row r="31">
          <cell r="D31" t="str">
            <v xml:space="preserve"> 2.2. Medicamentos </v>
          </cell>
          <cell r="N31">
            <v>8264.9</v>
          </cell>
        </row>
        <row r="32">
          <cell r="D32" t="str">
            <v xml:space="preserve"> 2.3. Dietas Industrializadas </v>
          </cell>
          <cell r="N32">
            <v>1108.9000000000001</v>
          </cell>
        </row>
        <row r="33">
          <cell r="D33" t="str">
            <v xml:space="preserve"> 3.3. Material Expediente </v>
          </cell>
          <cell r="N33">
            <v>7850</v>
          </cell>
        </row>
        <row r="34">
          <cell r="D34" t="str">
            <v xml:space="preserve"> 2.2. Medicamentos </v>
          </cell>
          <cell r="N34">
            <v>2500</v>
          </cell>
        </row>
        <row r="35">
          <cell r="D35" t="str">
            <v xml:space="preserve"> 2.1. Materiais Descartáveis/Materiais de Penso </v>
          </cell>
          <cell r="N35">
            <v>6168</v>
          </cell>
        </row>
        <row r="36">
          <cell r="D36" t="str">
            <v xml:space="preserve"> 2.8. Outras Despesas com Insumos Assistenciais </v>
          </cell>
          <cell r="N36">
            <v>7290</v>
          </cell>
        </row>
        <row r="37">
          <cell r="D37" t="str">
            <v>7.2.1.1. Equipamentos Médico-Hospitalar</v>
          </cell>
          <cell r="N37">
            <v>305</v>
          </cell>
        </row>
        <row r="38">
          <cell r="D38" t="str">
            <v xml:space="preserve">3.6.1. Manutenção de Bem Imóvel </v>
          </cell>
          <cell r="N38">
            <v>9783.89</v>
          </cell>
        </row>
        <row r="39">
          <cell r="D39" t="str">
            <v xml:space="preserve">3.6.1. Manutenção de Bem Imóvel </v>
          </cell>
          <cell r="N39">
            <v>1242.9000000000001</v>
          </cell>
        </row>
        <row r="40">
          <cell r="D40" t="str">
            <v xml:space="preserve"> 2.1. Materiais Descartáveis/Materiais de Penso </v>
          </cell>
          <cell r="N40">
            <v>806.5</v>
          </cell>
        </row>
        <row r="41">
          <cell r="D41" t="str">
            <v>4.3.2. Tarifas</v>
          </cell>
          <cell r="N41">
            <v>1.95</v>
          </cell>
        </row>
        <row r="42">
          <cell r="D42" t="str">
            <v xml:space="preserve"> 1.4. Benefícios</v>
          </cell>
          <cell r="N42">
            <v>232.83</v>
          </cell>
        </row>
        <row r="43">
          <cell r="D43" t="str">
            <v>4.3.2. Tarifas</v>
          </cell>
          <cell r="N43">
            <v>11.05</v>
          </cell>
        </row>
        <row r="44">
          <cell r="D44" t="str">
            <v>4.3.2. Tarifas</v>
          </cell>
          <cell r="N44">
            <v>11.05</v>
          </cell>
        </row>
        <row r="45">
          <cell r="D45" t="str">
            <v>4.3.2. Tarifas</v>
          </cell>
          <cell r="N45">
            <v>11.05</v>
          </cell>
        </row>
        <row r="46">
          <cell r="D46" t="str">
            <v>4.3.2. Tarifas</v>
          </cell>
          <cell r="N46">
            <v>11.05</v>
          </cell>
        </row>
        <row r="47">
          <cell r="D47" t="str">
            <v>4.3.2. Tarifas</v>
          </cell>
          <cell r="N47">
            <v>11.05</v>
          </cell>
        </row>
        <row r="48">
          <cell r="D48" t="str">
            <v>4.3.2. Tarifas</v>
          </cell>
          <cell r="N48">
            <v>11.05</v>
          </cell>
        </row>
        <row r="49">
          <cell r="D49" t="str">
            <v>4.3.2. Tarifas</v>
          </cell>
          <cell r="N49">
            <v>11.05</v>
          </cell>
        </row>
        <row r="50">
          <cell r="D50" t="str">
            <v>4.3.2. Tarifas</v>
          </cell>
          <cell r="N50">
            <v>11.05</v>
          </cell>
        </row>
        <row r="51">
          <cell r="D51" t="str">
            <v>4.3.2. Tarifas</v>
          </cell>
          <cell r="N51">
            <v>11.05</v>
          </cell>
        </row>
        <row r="52">
          <cell r="D52" t="str">
            <v>4.3.2. Tarifas</v>
          </cell>
          <cell r="N52">
            <v>11.05</v>
          </cell>
        </row>
        <row r="53">
          <cell r="D53" t="str">
            <v>4.3.2. Tarifas</v>
          </cell>
          <cell r="N53">
            <v>11.05</v>
          </cell>
        </row>
        <row r="54">
          <cell r="D54" t="str">
            <v xml:space="preserve"> 2.1. Materiais Descartáveis/Materiais de Penso </v>
          </cell>
          <cell r="N54">
            <v>2470</v>
          </cell>
        </row>
        <row r="55">
          <cell r="D55" t="str">
            <v xml:space="preserve"> 3.3. Material Expediente </v>
          </cell>
          <cell r="N55">
            <v>411</v>
          </cell>
        </row>
        <row r="56">
          <cell r="D56" t="str">
            <v xml:space="preserve"> 3.3. Material Expediente </v>
          </cell>
          <cell r="N56">
            <v>705.5</v>
          </cell>
        </row>
        <row r="57">
          <cell r="D57" t="str">
            <v xml:space="preserve"> 3.2. Material/Gêneros Alimentícios </v>
          </cell>
          <cell r="N57">
            <v>2080</v>
          </cell>
        </row>
        <row r="58">
          <cell r="D58" t="str">
            <v xml:space="preserve"> 3.3. Material Expediente </v>
          </cell>
          <cell r="N58">
            <v>2844</v>
          </cell>
        </row>
        <row r="59">
          <cell r="D59" t="str">
            <v xml:space="preserve"> 3.1. Material de Higienização e Limpeza </v>
          </cell>
          <cell r="N59">
            <v>374.82</v>
          </cell>
        </row>
        <row r="60">
          <cell r="D60" t="str">
            <v>4.3.2. Tarifas</v>
          </cell>
          <cell r="N60">
            <v>11.05</v>
          </cell>
        </row>
        <row r="61">
          <cell r="D61" t="str">
            <v>4.3.2. Tarifas</v>
          </cell>
          <cell r="N61">
            <v>11.05</v>
          </cell>
        </row>
        <row r="62">
          <cell r="D62" t="str">
            <v>4.3.2. Tarifas</v>
          </cell>
          <cell r="N62">
            <v>11.05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 xml:space="preserve"> 3.2. Material/Gêneros Alimentícios </v>
          </cell>
          <cell r="N65">
            <v>1706</v>
          </cell>
        </row>
        <row r="66">
          <cell r="D66" t="str">
            <v xml:space="preserve"> 2.2. Medicamentos </v>
          </cell>
          <cell r="N66">
            <v>18958</v>
          </cell>
        </row>
        <row r="67">
          <cell r="D67" t="str">
            <v xml:space="preserve"> 2.2. Medicamentos </v>
          </cell>
          <cell r="N67">
            <v>166.98</v>
          </cell>
        </row>
        <row r="68">
          <cell r="D68" t="str">
            <v xml:space="preserve"> 2.2. Medicamentos </v>
          </cell>
          <cell r="N68">
            <v>462</v>
          </cell>
        </row>
        <row r="69">
          <cell r="D69" t="str">
            <v xml:space="preserve"> 2.2. Medicamentos </v>
          </cell>
          <cell r="N69">
            <v>720.56</v>
          </cell>
        </row>
        <row r="70">
          <cell r="D70" t="str">
            <v xml:space="preserve"> 2.1. Materiais Descartáveis/Materiais de Penso </v>
          </cell>
          <cell r="N70">
            <v>1441.5</v>
          </cell>
        </row>
        <row r="71">
          <cell r="D71" t="str">
            <v xml:space="preserve"> 2.4. Gases Medicinais </v>
          </cell>
          <cell r="N71">
            <v>328.68</v>
          </cell>
        </row>
        <row r="72">
          <cell r="D72" t="str">
            <v xml:space="preserve"> 2.1. Materiais Descartáveis/Materiais de Penso </v>
          </cell>
          <cell r="N72">
            <v>1755</v>
          </cell>
        </row>
        <row r="73">
          <cell r="D73" t="str">
            <v xml:space="preserve"> 2.2. Medicamentos </v>
          </cell>
          <cell r="N73">
            <v>357.5</v>
          </cell>
        </row>
        <row r="74">
          <cell r="D74" t="str">
            <v xml:space="preserve"> 2.1. Materiais Descartáveis/Materiais de Penso </v>
          </cell>
          <cell r="N74">
            <v>303.72000000000003</v>
          </cell>
        </row>
        <row r="75">
          <cell r="D75" t="str">
            <v xml:space="preserve"> 3.3. Material Expediente </v>
          </cell>
          <cell r="N75">
            <v>2190</v>
          </cell>
        </row>
        <row r="76">
          <cell r="D76" t="str">
            <v xml:space="preserve"> 2.2. Medicamentos </v>
          </cell>
          <cell r="N76">
            <v>72.7</v>
          </cell>
        </row>
        <row r="77">
          <cell r="D77" t="str">
            <v xml:space="preserve"> 2.2. Medicamentos </v>
          </cell>
          <cell r="N77">
            <v>126.7</v>
          </cell>
        </row>
        <row r="78">
          <cell r="D78" t="str">
            <v xml:space="preserve"> 2.2. Medicamentos </v>
          </cell>
          <cell r="N78">
            <v>12582.08</v>
          </cell>
        </row>
        <row r="79">
          <cell r="D79" t="str">
            <v xml:space="preserve"> 2.2. Medicamentos </v>
          </cell>
          <cell r="N79">
            <v>8964.01</v>
          </cell>
        </row>
        <row r="80">
          <cell r="D80" t="str">
            <v xml:space="preserve"> 2.8. Outras Despesas com Insumos Assistenciais </v>
          </cell>
          <cell r="N80">
            <v>3645</v>
          </cell>
        </row>
        <row r="81">
          <cell r="D81" t="str">
            <v xml:space="preserve"> 2.3. Dietas Industrializadas </v>
          </cell>
          <cell r="N81">
            <v>850</v>
          </cell>
        </row>
        <row r="82">
          <cell r="D82" t="str">
            <v xml:space="preserve"> 2.2. Medicamentos </v>
          </cell>
          <cell r="N82">
            <v>1997.8</v>
          </cell>
        </row>
        <row r="83">
          <cell r="D83" t="str">
            <v xml:space="preserve"> 2.1. Materiais Descartáveis/Materiais de Penso </v>
          </cell>
          <cell r="N83">
            <v>100</v>
          </cell>
        </row>
        <row r="84">
          <cell r="D84" t="str">
            <v xml:space="preserve"> 2.1. Materiais Descartáveis/Materiais de Penso </v>
          </cell>
          <cell r="N84">
            <v>9213</v>
          </cell>
        </row>
        <row r="85">
          <cell r="D85" t="str">
            <v xml:space="preserve"> 2.1. Materiais Descartáveis/Materiais de Penso </v>
          </cell>
          <cell r="N85">
            <v>103.68</v>
          </cell>
        </row>
        <row r="86">
          <cell r="D86" t="str">
            <v>5.4.3. Locação de Máquinas e Equipamentos (Pessoa Jurídica)</v>
          </cell>
          <cell r="N86">
            <v>3996</v>
          </cell>
        </row>
        <row r="87">
          <cell r="D87" t="str">
            <v xml:space="preserve">3.6.1. Manutenção de Bem Imóvel </v>
          </cell>
          <cell r="N87">
            <v>2884.77</v>
          </cell>
        </row>
        <row r="88">
          <cell r="D88" t="str">
            <v>4.3.2. Tarifas</v>
          </cell>
          <cell r="N88">
            <v>11.05</v>
          </cell>
        </row>
        <row r="89">
          <cell r="D89" t="str">
            <v xml:space="preserve"> 2.1. Materiais Descartáveis/Materiais de Penso </v>
          </cell>
          <cell r="N89">
            <v>763.62</v>
          </cell>
        </row>
        <row r="90">
          <cell r="D90" t="str">
            <v xml:space="preserve"> 2.1. Materiais Descartáveis/Materiais de Penso </v>
          </cell>
          <cell r="N90">
            <v>3394</v>
          </cell>
        </row>
        <row r="91">
          <cell r="D91" t="str">
            <v xml:space="preserve"> 2.1. Materiais Descartáveis/Materiais de Penso </v>
          </cell>
          <cell r="N91">
            <v>1260</v>
          </cell>
        </row>
        <row r="92">
          <cell r="D92" t="str">
            <v xml:space="preserve"> 2.1. Materiais Descartáveis/Materiais de Penso </v>
          </cell>
          <cell r="N92">
            <v>25200</v>
          </cell>
        </row>
        <row r="93">
          <cell r="D93" t="str">
            <v xml:space="preserve"> 2.1. Materiais Descartáveis/Materiais de Penso </v>
          </cell>
          <cell r="N93">
            <v>340</v>
          </cell>
        </row>
        <row r="94">
          <cell r="D94" t="str">
            <v xml:space="preserve"> 2.3. Dietas Industrializadas </v>
          </cell>
          <cell r="N94">
            <v>2231.6</v>
          </cell>
        </row>
        <row r="95">
          <cell r="D95" t="str">
            <v xml:space="preserve"> 1.4. Benefícios</v>
          </cell>
          <cell r="N95">
            <v>72.39</v>
          </cell>
        </row>
        <row r="96">
          <cell r="D96" t="str">
            <v>4.3.2. Tarifas</v>
          </cell>
          <cell r="N96">
            <v>11.05</v>
          </cell>
        </row>
        <row r="97">
          <cell r="D97" t="str">
            <v>4.3.2. Tarifas</v>
          </cell>
          <cell r="N97">
            <v>11.05</v>
          </cell>
        </row>
        <row r="98">
          <cell r="D98" t="str">
            <v xml:space="preserve">3.8. Outras Despesas com Materiais Diversos </v>
          </cell>
          <cell r="N98">
            <v>2801</v>
          </cell>
        </row>
        <row r="99">
          <cell r="D99" t="str">
            <v xml:space="preserve"> 2.2. Medicamentos </v>
          </cell>
          <cell r="N99">
            <v>556</v>
          </cell>
        </row>
        <row r="100">
          <cell r="D100" t="str">
            <v xml:space="preserve"> 2.2. Medicamentos </v>
          </cell>
          <cell r="N100">
            <v>15115.14</v>
          </cell>
        </row>
        <row r="101">
          <cell r="D101" t="str">
            <v xml:space="preserve"> 2.8. Outras Despesas com Insumos Assistenciais </v>
          </cell>
          <cell r="N101">
            <v>7000</v>
          </cell>
        </row>
        <row r="102">
          <cell r="D102" t="str">
            <v xml:space="preserve"> 2.2. Medicamentos </v>
          </cell>
          <cell r="N102">
            <v>1272.06</v>
          </cell>
          <cell r="Q102">
            <v>291629.99</v>
          </cell>
        </row>
        <row r="103">
          <cell r="D103" t="str">
            <v>11.6.1.1.1. Médicos</v>
          </cell>
          <cell r="N103">
            <v>3800</v>
          </cell>
        </row>
        <row r="104">
          <cell r="D104" t="str">
            <v>11.6.1.1.1. Médicos</v>
          </cell>
          <cell r="N104">
            <v>9500</v>
          </cell>
        </row>
        <row r="105">
          <cell r="D105" t="str">
            <v xml:space="preserve"> 2.2. Medicamentos </v>
          </cell>
          <cell r="N105">
            <v>480</v>
          </cell>
        </row>
        <row r="106">
          <cell r="D106" t="str">
            <v xml:space="preserve"> 2.1. Materiais Descartáveis/Materiais de Penso </v>
          </cell>
          <cell r="N106">
            <v>235.85</v>
          </cell>
        </row>
        <row r="107">
          <cell r="D107" t="str">
            <v xml:space="preserve"> 2.1. Materiais Descartáveis/Materiais de Penso </v>
          </cell>
          <cell r="N107">
            <v>2546.14</v>
          </cell>
        </row>
        <row r="108">
          <cell r="D108" t="str">
            <v xml:space="preserve"> 2.2. Medicamentos </v>
          </cell>
          <cell r="N108">
            <v>407.75</v>
          </cell>
        </row>
        <row r="109">
          <cell r="D109" t="str">
            <v xml:space="preserve"> 2.1. Materiais Descartáveis/Materiais de Penso </v>
          </cell>
          <cell r="N109">
            <v>960</v>
          </cell>
        </row>
        <row r="110">
          <cell r="D110" t="str">
            <v xml:space="preserve"> 2.4. Gases Medicinais </v>
          </cell>
          <cell r="N110">
            <v>3685.32</v>
          </cell>
        </row>
        <row r="111">
          <cell r="D111" t="str">
            <v xml:space="preserve">3.6.2.3. Equipamento Médico-Hospitalar </v>
          </cell>
          <cell r="N111">
            <v>21360</v>
          </cell>
        </row>
        <row r="112">
          <cell r="D112" t="str">
            <v xml:space="preserve"> 2.1. Materiais Descartáveis/Materiais de Penso </v>
          </cell>
          <cell r="N112">
            <v>765</v>
          </cell>
        </row>
        <row r="113">
          <cell r="D113" t="str">
            <v xml:space="preserve"> 2.2. Medicamentos </v>
          </cell>
          <cell r="N113">
            <v>122.36</v>
          </cell>
        </row>
        <row r="114">
          <cell r="D114" t="str">
            <v xml:space="preserve"> 2.8. Outras Despesas com Insumos Assistenciais </v>
          </cell>
          <cell r="N114">
            <v>19.8</v>
          </cell>
        </row>
        <row r="115">
          <cell r="D115" t="str">
            <v xml:space="preserve"> 2.8. Outras Despesas com Insumos Assistenciais </v>
          </cell>
          <cell r="N115">
            <v>599.9</v>
          </cell>
        </row>
        <row r="116">
          <cell r="D116" t="str">
            <v xml:space="preserve"> 2.2. Medicamentos </v>
          </cell>
          <cell r="N116">
            <v>4272.6000000000004</v>
          </cell>
        </row>
        <row r="117">
          <cell r="D117" t="str">
            <v xml:space="preserve"> 2.2. Medicamentos </v>
          </cell>
          <cell r="N117">
            <v>322.2</v>
          </cell>
        </row>
        <row r="119">
          <cell r="D119" t="str">
            <v xml:space="preserve">3.7. Tecidos, Fardamentos e EPI </v>
          </cell>
          <cell r="N119">
            <v>27200</v>
          </cell>
        </row>
        <row r="120">
          <cell r="D120" t="str">
            <v xml:space="preserve"> 2.2. Medicamentos </v>
          </cell>
          <cell r="N120">
            <v>185.11</v>
          </cell>
        </row>
        <row r="121">
          <cell r="D121" t="str">
            <v xml:space="preserve">3.7. Tecidos, Fardamentos e EPI </v>
          </cell>
          <cell r="N121">
            <v>25000</v>
          </cell>
        </row>
        <row r="122">
          <cell r="D122" t="str">
            <v xml:space="preserve"> 2.2. Medicamentos </v>
          </cell>
          <cell r="N122">
            <v>900</v>
          </cell>
        </row>
        <row r="123">
          <cell r="D123" t="str">
            <v xml:space="preserve"> 2.4. Gases Medicinais </v>
          </cell>
          <cell r="N123">
            <v>219.13</v>
          </cell>
        </row>
        <row r="124">
          <cell r="D124" t="str">
            <v xml:space="preserve"> 2.4. Gases Medicinais </v>
          </cell>
          <cell r="N124">
            <v>54.78</v>
          </cell>
        </row>
        <row r="125">
          <cell r="D125" t="str">
            <v xml:space="preserve"> 2.3. Dietas Industrializadas </v>
          </cell>
          <cell r="N125">
            <v>2115</v>
          </cell>
        </row>
        <row r="126">
          <cell r="D126" t="str">
            <v>11.6.1.1.3. Laboratório</v>
          </cell>
          <cell r="N126">
            <v>39409.24</v>
          </cell>
        </row>
        <row r="127">
          <cell r="D127" t="str">
            <v>11.6.1.1.3. Laboratório</v>
          </cell>
          <cell r="N127">
            <v>19500</v>
          </cell>
        </row>
        <row r="128">
          <cell r="D128" t="str">
            <v xml:space="preserve">3.8. Outras Despesas com Materiais Diversos </v>
          </cell>
          <cell r="N128">
            <v>314</v>
          </cell>
        </row>
        <row r="129">
          <cell r="D129" t="str">
            <v xml:space="preserve"> 2.1. Materiais Descartáveis/Materiais de Penso </v>
          </cell>
          <cell r="N129">
            <v>305</v>
          </cell>
        </row>
        <row r="130">
          <cell r="D130" t="str">
            <v xml:space="preserve"> 2.2. Medicamentos </v>
          </cell>
          <cell r="N130">
            <v>259.5</v>
          </cell>
        </row>
        <row r="131">
          <cell r="D131" t="str">
            <v xml:space="preserve"> 2.2. Medicamentos </v>
          </cell>
          <cell r="N131">
            <v>23.66</v>
          </cell>
        </row>
        <row r="132">
          <cell r="D132" t="str">
            <v>4.2.2. Contribuições</v>
          </cell>
          <cell r="N132">
            <v>120</v>
          </cell>
        </row>
        <row r="133">
          <cell r="D133" t="str">
            <v>4.3.2. Tarifas</v>
          </cell>
          <cell r="N133">
            <v>11.05</v>
          </cell>
        </row>
        <row r="134">
          <cell r="D134" t="str">
            <v>4.3.2. Tarifas</v>
          </cell>
          <cell r="N134">
            <v>11.05</v>
          </cell>
        </row>
        <row r="135">
          <cell r="D135" t="str">
            <v>11.7.2.1.4. Outros Reparos e Manutenção de Máquinas e Equipamentos</v>
          </cell>
          <cell r="N135">
            <v>12800</v>
          </cell>
        </row>
        <row r="136">
          <cell r="D136" t="str">
            <v>11.7.2.1.4. Outros Reparos e Manutenção de Máquinas e Equipamentos</v>
          </cell>
          <cell r="N136">
            <v>12800</v>
          </cell>
        </row>
        <row r="137">
          <cell r="D137" t="str">
            <v>11.7.2.1.4. Outros Reparos e Manutenção de Máquinas e Equipamentos</v>
          </cell>
          <cell r="N137">
            <v>12800</v>
          </cell>
        </row>
        <row r="138">
          <cell r="D138" t="str">
            <v>11.7.2.1.4. Outros Reparos e Manutenção de Máquinas e Equipamentos</v>
          </cell>
          <cell r="N138">
            <v>12800</v>
          </cell>
        </row>
        <row r="139">
          <cell r="D139" t="str">
            <v>11.7.2.1.4. Outros Reparos e Manutenção de Máquinas e Equipamentos</v>
          </cell>
          <cell r="N139">
            <v>12800</v>
          </cell>
        </row>
        <row r="140">
          <cell r="D140" t="str">
            <v>7.2.1.4. Outros Reparos e Manutenção de Máquinas e Equipamentos</v>
          </cell>
          <cell r="N140">
            <v>12800</v>
          </cell>
        </row>
        <row r="141">
          <cell r="D141" t="str">
            <v>6.3.1.2. Coleta de Lixo Hospitalar</v>
          </cell>
          <cell r="N141">
            <v>14706.93</v>
          </cell>
        </row>
        <row r="142">
          <cell r="D142" t="str">
            <v>6.1.1.1. Médicos</v>
          </cell>
          <cell r="N142">
            <v>261892.04</v>
          </cell>
        </row>
        <row r="143">
          <cell r="D143" t="str">
            <v>6.1.1.1. Médicos</v>
          </cell>
          <cell r="N143">
            <v>103353.4</v>
          </cell>
        </row>
        <row r="144">
          <cell r="D144" t="str">
            <v>11.6.1.1.1. Médicos</v>
          </cell>
          <cell r="N144">
            <v>4367</v>
          </cell>
        </row>
        <row r="145">
          <cell r="D145" t="str">
            <v>5.4.3. Locação de Máquinas e Equipamentos (Pessoa Jurídica)</v>
          </cell>
          <cell r="N145">
            <v>385</v>
          </cell>
        </row>
        <row r="146">
          <cell r="D146" t="str">
            <v xml:space="preserve"> 2.1. Materiais Descartáveis/Materiais de Penso </v>
          </cell>
          <cell r="N146">
            <v>536.4</v>
          </cell>
        </row>
        <row r="147">
          <cell r="D147" t="str">
            <v xml:space="preserve">3.7. Tecidos, Fardamentos e EPI </v>
          </cell>
          <cell r="N147">
            <v>4200</v>
          </cell>
        </row>
        <row r="148">
          <cell r="D148" t="str">
            <v xml:space="preserve"> 2.8. Outras Despesas com Insumos Assistenciais </v>
          </cell>
          <cell r="N148">
            <v>9750</v>
          </cell>
        </row>
        <row r="149">
          <cell r="D149" t="str">
            <v xml:space="preserve"> 2.1. Materiais Descartáveis/Materiais de Penso </v>
          </cell>
          <cell r="N149">
            <v>187.75</v>
          </cell>
        </row>
        <row r="150">
          <cell r="D150" t="str">
            <v xml:space="preserve"> 2.4. Gases Medicinais </v>
          </cell>
          <cell r="N150">
            <v>273.91000000000003</v>
          </cell>
        </row>
        <row r="151">
          <cell r="D151" t="str">
            <v xml:space="preserve"> 2.1. Materiais Descartáveis/Materiais de Penso </v>
          </cell>
          <cell r="N151">
            <v>260</v>
          </cell>
        </row>
        <row r="152">
          <cell r="D152" t="str">
            <v>5.4.4. Locação de Equipamentos Médico-Hospitalares (Pessoa Jurídica)</v>
          </cell>
          <cell r="N152">
            <v>537.17999999999995</v>
          </cell>
        </row>
        <row r="153">
          <cell r="D153" t="str">
            <v>6.1.1.5. Locação de Ambulâncias</v>
          </cell>
          <cell r="N153">
            <v>16920</v>
          </cell>
        </row>
        <row r="154">
          <cell r="D154" t="str">
            <v xml:space="preserve"> 2.3. Dietas Industrializadas </v>
          </cell>
          <cell r="N154">
            <v>4852.5</v>
          </cell>
        </row>
        <row r="155">
          <cell r="D155" t="str">
            <v>5.4.4. Locação de Equipamentos Médico-Hospitalares (Pessoa Jurídica)</v>
          </cell>
          <cell r="N155">
            <v>1050</v>
          </cell>
        </row>
        <row r="156">
          <cell r="D156" t="str">
            <v>5.3. Energia Elétrica</v>
          </cell>
          <cell r="N156">
            <v>104171.17</v>
          </cell>
        </row>
        <row r="157">
          <cell r="D157" t="str">
            <v>6.3.1.1.1. Lavanderia</v>
          </cell>
          <cell r="N157">
            <v>24095.3</v>
          </cell>
        </row>
        <row r="158">
          <cell r="D158" t="str">
            <v>11.6.1.1.1. Médicos</v>
          </cell>
          <cell r="N158">
            <v>450</v>
          </cell>
        </row>
        <row r="159">
          <cell r="D159" t="str">
            <v>6.1.1.1. Médicos</v>
          </cell>
          <cell r="N159">
            <v>9500</v>
          </cell>
        </row>
        <row r="160">
          <cell r="D160" t="str">
            <v>11.6.1.1.1. Médicos</v>
          </cell>
          <cell r="N160">
            <v>6016.5</v>
          </cell>
        </row>
        <row r="161">
          <cell r="D161" t="str">
            <v>11.6.1.1.1. Médicos</v>
          </cell>
          <cell r="N161">
            <v>10319.799999999999</v>
          </cell>
        </row>
        <row r="162">
          <cell r="D162" t="str">
            <v>11.6.1.1.1. Médicos</v>
          </cell>
          <cell r="N162">
            <v>5013.2</v>
          </cell>
        </row>
        <row r="163">
          <cell r="D163" t="str">
            <v>6.1.1.1. Médicos</v>
          </cell>
          <cell r="N163">
            <v>7600</v>
          </cell>
        </row>
        <row r="164">
          <cell r="D164" t="str">
            <v>6.1.1.1. Médicos</v>
          </cell>
          <cell r="N164">
            <v>7600</v>
          </cell>
        </row>
        <row r="165">
          <cell r="D165" t="str">
            <v>6.1.1.1. Médicos</v>
          </cell>
          <cell r="N165">
            <v>5042</v>
          </cell>
        </row>
        <row r="166">
          <cell r="D166" t="str">
            <v>6.1.1.1. Médicos</v>
          </cell>
          <cell r="N166">
            <v>19000</v>
          </cell>
        </row>
        <row r="167">
          <cell r="D167" t="str">
            <v>6.1.1.1. Médicos</v>
          </cell>
          <cell r="N167">
            <v>7749.5</v>
          </cell>
        </row>
        <row r="168">
          <cell r="D168" t="str">
            <v>5.4.3. Locação de Máquinas e Equipamentos (Pessoa Jurídica)</v>
          </cell>
          <cell r="N168">
            <v>2643.92</v>
          </cell>
        </row>
        <row r="169">
          <cell r="D169" t="str">
            <v>6.3.1.8. Limpeza</v>
          </cell>
          <cell r="N169">
            <v>49783.13</v>
          </cell>
        </row>
        <row r="170">
          <cell r="D170" t="str">
            <v>11.2.1. Materiais Descartáveis/Materiais de Penso</v>
          </cell>
          <cell r="N170">
            <v>31542</v>
          </cell>
        </row>
        <row r="171">
          <cell r="D171" t="str">
            <v>11.5.4.4. Locação de Equipamentos Médico-Hospitalares (Pessoa Jurídica)</v>
          </cell>
          <cell r="N171">
            <v>5570</v>
          </cell>
        </row>
        <row r="172">
          <cell r="D172" t="str">
            <v>6.1.1.1. Médicos</v>
          </cell>
          <cell r="N172">
            <v>520</v>
          </cell>
        </row>
        <row r="173">
          <cell r="D173" t="str">
            <v>6.1.1.1. Médicos</v>
          </cell>
          <cell r="N173">
            <v>7565.25</v>
          </cell>
        </row>
        <row r="174">
          <cell r="D174" t="str">
            <v>11.6.1.1.1. Médicos</v>
          </cell>
          <cell r="N174">
            <v>15200</v>
          </cell>
        </row>
        <row r="175">
          <cell r="D175" t="str">
            <v>11.6.1.1.1. Médicos</v>
          </cell>
          <cell r="N175">
            <v>24700</v>
          </cell>
        </row>
        <row r="176">
          <cell r="D176" t="str">
            <v>11.6.1.1.1. Médicos</v>
          </cell>
          <cell r="N176">
            <v>24700</v>
          </cell>
        </row>
        <row r="177">
          <cell r="D177" t="str">
            <v>6.1.1.1. Médicos</v>
          </cell>
          <cell r="N177">
            <v>22800</v>
          </cell>
        </row>
        <row r="178">
          <cell r="D178" t="str">
            <v xml:space="preserve"> 1.4. Benefícios</v>
          </cell>
          <cell r="N178">
            <v>56014.41</v>
          </cell>
        </row>
        <row r="179">
          <cell r="D179" t="str">
            <v xml:space="preserve"> 3.2. Material/Gêneros Alimentícios </v>
          </cell>
          <cell r="N179">
            <v>13537.94</v>
          </cell>
        </row>
        <row r="180">
          <cell r="D180" t="str">
            <v>6.1.1.1. Médicos</v>
          </cell>
          <cell r="N180">
            <v>83420</v>
          </cell>
        </row>
        <row r="181">
          <cell r="D181" t="str">
            <v>5.2. Água</v>
          </cell>
          <cell r="N181">
            <v>32155.200000000001</v>
          </cell>
        </row>
        <row r="182">
          <cell r="D182" t="str">
            <v>11.6.1.1.1. Médicos</v>
          </cell>
          <cell r="N182">
            <v>6424</v>
          </cell>
        </row>
        <row r="183">
          <cell r="D183" t="str">
            <v>11.6.1.1.1. Médicos</v>
          </cell>
          <cell r="N183">
            <v>4251.5</v>
          </cell>
        </row>
        <row r="184">
          <cell r="D184" t="str">
            <v>11.6.1.1.1. Médicos</v>
          </cell>
          <cell r="N184">
            <v>6660.5</v>
          </cell>
        </row>
        <row r="185">
          <cell r="D185" t="str">
            <v>11.6.1.1.1. Médicos</v>
          </cell>
          <cell r="N185">
            <v>5706.25</v>
          </cell>
        </row>
        <row r="186">
          <cell r="D186" t="str">
            <v>11.6.1.1.1. Médicos</v>
          </cell>
          <cell r="N186">
            <v>2250</v>
          </cell>
        </row>
        <row r="187">
          <cell r="D187" t="str">
            <v>11.6.1.1.1. Médicos</v>
          </cell>
          <cell r="N187">
            <v>2250</v>
          </cell>
        </row>
        <row r="188">
          <cell r="D188" t="str">
            <v>6.1.1.1. Médicos</v>
          </cell>
          <cell r="N188">
            <v>1350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13498821.680000022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4018794.13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7549-0DFA-421E-ABC8-05205FB72AF0}">
  <sheetPr>
    <tabColor rgb="FFFFFF00"/>
  </sheetPr>
  <dimension ref="A1:BB493"/>
  <sheetViews>
    <sheetView showGridLines="0" tabSelected="1" topLeftCell="C1" zoomScale="80" zoomScaleNormal="80" workbookViewId="0">
      <selection activeCell="F245" sqref="F245:G24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44409</v>
      </c>
      <c r="G4" s="189">
        <v>1</v>
      </c>
      <c r="H4" s="2"/>
      <c r="I4" s="18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Março/2021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>
        <f>3360000+1546471.89</f>
        <v>4906471.8899999997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4906471.8899999997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8977.1+4539.67+49.15</f>
        <v>13565.92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1880.69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15446.61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4921918.5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1776477.237600001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1492633.7500000009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1413606.290000001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499803.03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913803.26000000082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79027.460000000036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117707.9176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73264.160000000003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92871.410000000018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92871.410000000018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82077.180000000008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6256.24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4537.99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794401.31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>
        <f>'[1]SALDO DE ESTOQUE'!C9</f>
        <v>547676.36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>
        <f>'[1]SALDO DE ESTOQUE'!C10</f>
        <v>233576.4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>
        <f>'[1]SALDO DE ESTOQUE'!C16</f>
        <v>8879.7999999999993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f>'[1]SALDO DE ESTOQUE'!C20</f>
        <v>4268.75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285542.03999999992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>
        <f>'[1]SALDO DE ESTOQUE'!C34+'[1]SALDO DE ESTOQUE'!C35</f>
        <v>107760.01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>
        <f>'[1]SALDO DE ESTOQUE'!C38+'[1]SALDO DE ESTOQUE'!C40+'[1]SALDO DE ESTOQUE'!C41+'[1]SALDO DE ESTOQUE'!C42</f>
        <v>163198.26999999999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>
        <f>'[1]SALDO DE ESTOQUE'!C44</f>
        <v>9624.2900000000009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3407.47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>
        <f>'[1]SALDO DE ESTOQUE'!C47</f>
        <v>3407.47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>
        <f>'[1]SALDO DE ESTOQUE'!C60</f>
        <v>1552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442.40000000000015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120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120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322.40000000000015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322.40000000000015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44409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144938.47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32155.200000000001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104171.17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8612.1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7024.92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1587.1799999999998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642897.54999999993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554312.18999999994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554312.18999999994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537392.18999999994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16920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88585.36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88585.36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24095.3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24095.3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14706.93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49783.13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13105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13105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13105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305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12800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13860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>
        <f>'[1]SALDO DE ESTOQUE'!C69</f>
        <v>13860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291629.99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3963293.9976000013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958624.50239999872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220581.67750000022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4183875.6751000015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738042.82489999849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7.9681274900398407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44409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v>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13498821.680000022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12612853.83+262805+360662.85+262500</f>
        <v>13498821.68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1.9999999776482582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2416567.7599999998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2923938.73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4018794.13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15446.61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>
        <v>0</v>
      </c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3526869.7699999996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3526871.7699999772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>
        <v>0</v>
      </c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>
        <v>0</v>
      </c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794401.31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285542.03999999998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1079943.3500000001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>
        <v>1237552.6299999999</v>
      </c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>
        <f>123252.92+91952.33</f>
        <v>215205.25</v>
      </c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>
        <v>56014.41</v>
      </c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1508772.2899999998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>
        <v>23850.02</v>
      </c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0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>
        <v>7143</v>
      </c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>
        <v>0</v>
      </c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30993.02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1539765.3099999998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1305764.68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+9.08-13.084)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313453.08750000026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92871.410000000018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1526346.3575000002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0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1880.69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1880.69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0f8XmbMUD4kl3sqhwgmpNRL9PETwnETtTqDN5BG0vRmyJoi/BP9tUbNFtHuHwxQUrQ6gh9n4ls0VUH+1994n1A==" saltValue="gLU0XR9hwscVihbjhYusX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2021-10-01T16:23:27Z</dcterms:created>
  <dcterms:modified xsi:type="dcterms:W3CDTF">2021-10-01T16:23:38Z</dcterms:modified>
</cp:coreProperties>
</file>